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5.3.253\εξωσυμβατικα\2026\ΥΓΕΙΟΝΟΜΙΚΟ\ΑΔΣ ΥΓΕΙΟΝΟΜΙΚΟΥ\ΑΔΣ 212 ΕΓΚΡΙΣΗ ΣΚΟΠΙΜ. ΒΕΛΟΝ.,ΕΠΙΔ.,ΙΑΤΡ.ΑΝΑΛ\"/>
    </mc:Choice>
  </mc:AlternateContent>
  <bookViews>
    <workbookView xWindow="0" yWindow="0" windowWidth="15480" windowHeight="8652"/>
  </bookViews>
  <sheets>
    <sheet name="βελονε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4" i="1"/>
  <c r="G5" i="1"/>
  <c r="G6" i="1"/>
  <c r="G7" i="1"/>
  <c r="G8" i="1"/>
  <c r="G9" i="1"/>
  <c r="G3" i="1"/>
  <c r="I9" i="1" l="1"/>
  <c r="I7" i="1"/>
  <c r="I6" i="1"/>
  <c r="I5" i="1"/>
  <c r="I4" i="1"/>
  <c r="I3" i="1"/>
  <c r="I10" i="1" s="1"/>
</calcChain>
</file>

<file path=xl/sharedStrings.xml><?xml version="1.0" encoding="utf-8"?>
<sst xmlns="http://schemas.openxmlformats.org/spreadsheetml/2006/main" count="37" uniqueCount="29">
  <si>
    <t>Α/Α</t>
  </si>
  <si>
    <t>Κωδικός</t>
  </si>
  <si>
    <t>Περιγραφή Είδους</t>
  </si>
  <si>
    <t>Μονάδα Μέτρησης</t>
  </si>
  <si>
    <t xml:space="preserve">Ποσότητα </t>
  </si>
  <si>
    <t xml:space="preserve">Τιμή </t>
  </si>
  <si>
    <t>ΦΠΑ</t>
  </si>
  <si>
    <t xml:space="preserve">Τιμή με ΦΠΑ </t>
  </si>
  <si>
    <t>1.</t>
  </si>
  <si>
    <t>ΒΕΛΟΝΕΣ Νο 19</t>
  </si>
  <si>
    <t>ΤΕΜ</t>
  </si>
  <si>
    <t>2.</t>
  </si>
  <si>
    <t>Βελονες Νο 25</t>
  </si>
  <si>
    <t>ΤΕΜΑΧΙΑ</t>
  </si>
  <si>
    <t>3.</t>
  </si>
  <si>
    <t>ΟΦΘΑΛΜΟΛΟΓΙΚΑ ΤΣΙΓΑΡΑΚΙΑ (ΤΑΜΠΟΝ)</t>
  </si>
  <si>
    <t>4.</t>
  </si>
  <si>
    <t>ΠΩΜΑΤΑ ΦΛΕΒΟΚΑΘΕΤΗΡΩΝ ΠΛΑΣΤΙΚΑ</t>
  </si>
  <si>
    <t>5.</t>
  </si>
  <si>
    <t>ΛΑΣΤΙΧΟ ΑΙΜΟΛΗΨΙΑΣ</t>
  </si>
  <si>
    <t>ΜΑΣΚΕΣ  ΧΕΙΡΟΥΡΓΕΙΟΥ ΑΠΛΕΣ</t>
  </si>
  <si>
    <t>ΤΕΜ.</t>
  </si>
  <si>
    <t>ΣΥΡΙΓΓΕΣ ΙΝΣΟΥΛΙΝΗΣ 1 ml</t>
  </si>
  <si>
    <t xml:space="preserve">ΣΥΝΟΛΟ </t>
  </si>
  <si>
    <t xml:space="preserve"> </t>
  </si>
  <si>
    <t>ΤΙΜΗ ΠΛΕΟΝ ΦΠΑ</t>
  </si>
  <si>
    <t>ΤΙΜΗ ΠΡΟΣΦΟΡΑΣ ΕΙΔΟΥΣ/ΤΜΧ</t>
  </si>
  <si>
    <t>ΠΟΣΟΤΗΤΑ</t>
  </si>
  <si>
    <t>ΤΙΜΗ ΜΕ ΦΠΑ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</si>
</sst>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_-;\-* #,##0_-;_-* &quot;-&quot;??_-;_-@_-"/>
    <numFmt numFmtId="166" formatCode="#,##0.0000\ &quot;€&quot;"/>
    <numFmt numFmtId="167" formatCode="#,##0.0000"/>
  </numFmts>
  <fonts count="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9"/>
      <color rgb="FF000000"/>
      <name val="Calibri"/>
      <family val="2"/>
      <charset val="161"/>
      <scheme val="minor"/>
    </font>
    <font>
      <sz val="12"/>
      <color rgb="FF000000"/>
      <name val="Times New Roman"/>
      <family val="1"/>
      <charset val="16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66" fontId="0" fillId="0" borderId="0" xfId="0" applyNumberFormat="1"/>
    <xf numFmtId="2" fontId="3" fillId="0" borderId="1" xfId="2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justify" vertical="center"/>
    </xf>
    <xf numFmtId="0" fontId="5" fillId="0" borderId="0" xfId="0" applyFont="1" applyAlignment="1">
      <alignment vertical="center"/>
    </xf>
    <xf numFmtId="167" fontId="3" fillId="0" borderId="1" xfId="0" applyNumberFormat="1" applyFont="1" applyBorder="1" applyAlignment="1">
      <alignment vertical="center"/>
    </xf>
    <xf numFmtId="4" fontId="3" fillId="0" borderId="1" xfId="2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2" borderId="1" xfId="3" applyFont="1" applyFill="1" applyBorder="1" applyAlignment="1">
      <alignment wrapText="1"/>
    </xf>
    <xf numFmtId="4" fontId="2" fillId="2" borderId="1" xfId="3" applyNumberFormat="1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vertical="top" wrapText="1"/>
    </xf>
    <xf numFmtId="0" fontId="2" fillId="2" borderId="1" xfId="3" applyFont="1" applyFill="1" applyBorder="1" applyAlignment="1">
      <alignment vertical="top" wrapText="1"/>
    </xf>
    <xf numFmtId="0" fontId="0" fillId="3" borderId="1" xfId="0" applyFill="1" applyBorder="1"/>
  </cellXfs>
  <cellStyles count="4">
    <cellStyle name="Κανονικό" xfId="0" builtinId="0"/>
    <cellStyle name="Κανονικό 2" xfId="3"/>
    <cellStyle name="Κόμμα" xfId="1" builtinId="3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P8" sqref="P8"/>
    </sheetView>
  </sheetViews>
  <sheetFormatPr defaultRowHeight="14.4" x14ac:dyDescent="0.3"/>
  <cols>
    <col min="1" max="1" width="3.6640625" bestFit="1" customWidth="1"/>
    <col min="2" max="2" width="5" hidden="1" customWidth="1"/>
    <col min="3" max="3" width="35.33203125" customWidth="1"/>
    <col min="4" max="4" width="14.88671875" customWidth="1"/>
    <col min="5" max="5" width="8.33203125" bestFit="1" customWidth="1"/>
    <col min="6" max="6" width="7" bestFit="1" customWidth="1"/>
    <col min="7" max="7" width="7" customWidth="1"/>
    <col min="8" max="8" width="4.5546875" bestFit="1" customWidth="1"/>
    <col min="9" max="9" width="10.88671875" bestFit="1" customWidth="1"/>
  </cols>
  <sheetData>
    <row r="1" spans="1:16" x14ac:dyDescent="0.3">
      <c r="A1" s="1"/>
      <c r="B1" s="1"/>
      <c r="C1" s="1"/>
      <c r="D1" s="1"/>
      <c r="E1" s="1"/>
      <c r="F1" s="1"/>
      <c r="G1" s="1"/>
      <c r="H1" s="1"/>
      <c r="I1" s="1"/>
    </row>
    <row r="2" spans="1:16" ht="60.6" x14ac:dyDescent="0.3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2" t="s">
        <v>5</v>
      </c>
      <c r="G2" s="3" t="s">
        <v>25</v>
      </c>
      <c r="H2" s="2" t="s">
        <v>6</v>
      </c>
      <c r="I2" s="2" t="s">
        <v>7</v>
      </c>
      <c r="J2" s="16" t="s">
        <v>26</v>
      </c>
      <c r="K2" s="19" t="s">
        <v>27</v>
      </c>
      <c r="L2" s="17" t="s">
        <v>25</v>
      </c>
      <c r="M2" s="18" t="s">
        <v>28</v>
      </c>
      <c r="N2" s="18" t="s">
        <v>28</v>
      </c>
    </row>
    <row r="3" spans="1:16" x14ac:dyDescent="0.3">
      <c r="A3" s="4" t="s">
        <v>8</v>
      </c>
      <c r="B3" s="4">
        <v>51</v>
      </c>
      <c r="C3" s="5" t="s">
        <v>9</v>
      </c>
      <c r="D3" s="4" t="s">
        <v>10</v>
      </c>
      <c r="E3" s="6">
        <v>10000</v>
      </c>
      <c r="F3" s="13">
        <v>8.6E-3</v>
      </c>
      <c r="G3" s="15">
        <f>E3*F3</f>
        <v>86</v>
      </c>
      <c r="H3" s="14">
        <v>1.24</v>
      </c>
      <c r="I3" s="7">
        <f>(E3*F3)*1.24</f>
        <v>106.64</v>
      </c>
      <c r="J3" s="20"/>
      <c r="K3" s="1"/>
      <c r="L3" s="1"/>
      <c r="M3" s="1"/>
      <c r="N3" s="1"/>
    </row>
    <row r="4" spans="1:16" x14ac:dyDescent="0.3">
      <c r="A4" s="4" t="s">
        <v>11</v>
      </c>
      <c r="B4" s="4">
        <v>54</v>
      </c>
      <c r="C4" s="5" t="s">
        <v>12</v>
      </c>
      <c r="D4" s="4" t="s">
        <v>13</v>
      </c>
      <c r="E4" s="6">
        <v>10000</v>
      </c>
      <c r="F4" s="13">
        <v>7.6E-3</v>
      </c>
      <c r="G4" s="15">
        <f t="shared" ref="G4:G9" si="0">E4*F4</f>
        <v>76</v>
      </c>
      <c r="H4" s="14">
        <v>1.24</v>
      </c>
      <c r="I4" s="7">
        <f t="shared" ref="I4:I7" si="1">(E4*F4)*1.24</f>
        <v>94.24</v>
      </c>
      <c r="J4" s="1"/>
      <c r="K4" s="1"/>
      <c r="L4" s="1"/>
      <c r="M4" s="1"/>
      <c r="N4" s="1"/>
    </row>
    <row r="5" spans="1:16" x14ac:dyDescent="0.3">
      <c r="A5" s="4" t="s">
        <v>14</v>
      </c>
      <c r="B5" s="4">
        <v>30</v>
      </c>
      <c r="C5" s="5" t="s">
        <v>15</v>
      </c>
      <c r="D5" s="4" t="s">
        <v>13</v>
      </c>
      <c r="E5" s="6">
        <v>3000</v>
      </c>
      <c r="F5" s="13">
        <v>0.31</v>
      </c>
      <c r="G5" s="15">
        <f t="shared" si="0"/>
        <v>930</v>
      </c>
      <c r="H5" s="14">
        <v>1.24</v>
      </c>
      <c r="I5" s="7">
        <f t="shared" si="1"/>
        <v>1153.2</v>
      </c>
      <c r="J5" s="1"/>
      <c r="K5" s="1"/>
      <c r="L5" s="1"/>
      <c r="M5" s="1"/>
      <c r="N5" s="1"/>
    </row>
    <row r="6" spans="1:16" x14ac:dyDescent="0.3">
      <c r="A6" s="4" t="s">
        <v>16</v>
      </c>
      <c r="B6" s="4">
        <v>636</v>
      </c>
      <c r="C6" s="5" t="s">
        <v>17</v>
      </c>
      <c r="D6" s="4" t="s">
        <v>13</v>
      </c>
      <c r="E6" s="6">
        <v>15000</v>
      </c>
      <c r="F6" s="13">
        <v>1.2200000000000001E-2</v>
      </c>
      <c r="G6" s="15">
        <f t="shared" si="0"/>
        <v>183</v>
      </c>
      <c r="H6" s="14">
        <v>1.1299999999999999</v>
      </c>
      <c r="I6" s="7">
        <f>(E6*F6)*1.13</f>
        <v>206.79</v>
      </c>
      <c r="J6" s="1"/>
      <c r="K6" s="1"/>
      <c r="L6" s="1"/>
      <c r="M6" s="1"/>
      <c r="N6" s="1"/>
    </row>
    <row r="7" spans="1:16" x14ac:dyDescent="0.3">
      <c r="A7" s="4" t="s">
        <v>18</v>
      </c>
      <c r="B7" s="4">
        <v>29</v>
      </c>
      <c r="C7" s="5" t="s">
        <v>19</v>
      </c>
      <c r="D7" s="4" t="s">
        <v>13</v>
      </c>
      <c r="E7" s="6">
        <v>50</v>
      </c>
      <c r="F7" s="13">
        <v>0.48</v>
      </c>
      <c r="G7" s="15">
        <f t="shared" si="0"/>
        <v>24</v>
      </c>
      <c r="H7" s="14">
        <v>1.24</v>
      </c>
      <c r="I7" s="7">
        <f t="shared" si="1"/>
        <v>29.759999999999998</v>
      </c>
      <c r="J7" s="1"/>
      <c r="K7" s="1"/>
      <c r="L7" s="1"/>
      <c r="M7" s="1"/>
      <c r="N7" s="1"/>
    </row>
    <row r="8" spans="1:16" x14ac:dyDescent="0.3">
      <c r="A8" s="4" t="s">
        <v>8</v>
      </c>
      <c r="B8" s="4">
        <v>142</v>
      </c>
      <c r="C8" s="5" t="s">
        <v>20</v>
      </c>
      <c r="D8" s="4" t="s">
        <v>21</v>
      </c>
      <c r="E8" s="6">
        <v>40000</v>
      </c>
      <c r="F8" s="13">
        <v>1.0200000000000001E-2</v>
      </c>
      <c r="G8" s="15">
        <f t="shared" si="0"/>
        <v>408.00000000000006</v>
      </c>
      <c r="H8" s="14">
        <v>1.06</v>
      </c>
      <c r="I8" s="7">
        <v>432.48</v>
      </c>
      <c r="J8" s="1"/>
      <c r="K8" s="1"/>
      <c r="L8" s="1"/>
      <c r="M8" s="1"/>
      <c r="N8" s="1"/>
      <c r="P8">
        <v>7</v>
      </c>
    </row>
    <row r="9" spans="1:16" x14ac:dyDescent="0.3">
      <c r="A9" s="4" t="s">
        <v>11</v>
      </c>
      <c r="B9" s="4">
        <v>201</v>
      </c>
      <c r="C9" s="5" t="s">
        <v>22</v>
      </c>
      <c r="D9" s="4" t="s">
        <v>21</v>
      </c>
      <c r="E9" s="6">
        <v>10000</v>
      </c>
      <c r="F9" s="13">
        <v>0.02</v>
      </c>
      <c r="G9" s="15">
        <f t="shared" si="0"/>
        <v>200</v>
      </c>
      <c r="H9" s="14">
        <v>1.24</v>
      </c>
      <c r="I9" s="7">
        <f>(E9*F9)*1.24</f>
        <v>248</v>
      </c>
      <c r="J9" s="1"/>
      <c r="K9" s="1"/>
      <c r="L9" s="1"/>
      <c r="M9" s="1"/>
      <c r="N9" s="1"/>
    </row>
    <row r="10" spans="1:16" x14ac:dyDescent="0.3">
      <c r="A10" s="4"/>
      <c r="B10" s="4"/>
      <c r="C10" s="5" t="s">
        <v>23</v>
      </c>
      <c r="D10" s="4"/>
      <c r="E10" s="4"/>
      <c r="F10" s="4"/>
      <c r="G10" s="15">
        <f>SUM(G3:G9)</f>
        <v>1907</v>
      </c>
      <c r="H10" s="4"/>
      <c r="I10" s="7">
        <f>SUM(I3:I9)</f>
        <v>2271.1099999999997</v>
      </c>
      <c r="J10" s="1"/>
      <c r="K10" s="1"/>
      <c r="L10" s="1"/>
      <c r="M10" s="1"/>
      <c r="N10" s="1"/>
    </row>
    <row r="11" spans="1:16" x14ac:dyDescent="0.3">
      <c r="H11" s="8"/>
      <c r="I11" s="9"/>
    </row>
    <row r="13" spans="1:16" ht="15.6" x14ac:dyDescent="0.3">
      <c r="C13" s="10"/>
    </row>
    <row r="14" spans="1:16" ht="15.6" x14ac:dyDescent="0.3">
      <c r="C14" s="10"/>
      <c r="F14" t="s">
        <v>24</v>
      </c>
    </row>
    <row r="15" spans="1:16" x14ac:dyDescent="0.3">
      <c r="C15" s="11"/>
    </row>
    <row r="16" spans="1:16" ht="15.6" x14ac:dyDescent="0.3">
      <c r="C16" s="1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βελονες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ΟΙΚΟΝΟΜΙΚΟ ΤΜΗΜΑ ΓΝ ΚΑΡΔΙΤΣΑΣ</dc:creator>
  <cp:lastModifiedBy>fpouliou</cp:lastModifiedBy>
  <cp:lastPrinted>2026-03-20T12:30:36Z</cp:lastPrinted>
  <dcterms:created xsi:type="dcterms:W3CDTF">2026-03-19T07:54:02Z</dcterms:created>
  <dcterms:modified xsi:type="dcterms:W3CDTF">2026-03-20T12:35:33Z</dcterms:modified>
</cp:coreProperties>
</file>