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0"/>
  </bookViews>
  <sheets>
    <sheet name="1413 -0863" sheetId="1" r:id="rId1"/>
    <sheet name="Φύλλο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F82" i="1"/>
  <c r="F83" i="1" s="1"/>
  <c r="G75" i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59" i="1"/>
  <c r="F57" i="1"/>
  <c r="G57" i="1" s="1"/>
  <c r="F56" i="1"/>
  <c r="G56" i="1" s="1"/>
  <c r="F55" i="1"/>
  <c r="G55" i="1" s="1"/>
  <c r="F54" i="1"/>
  <c r="G54" i="1" s="1"/>
  <c r="F53" i="1"/>
  <c r="F52" i="1"/>
  <c r="G52" i="1" s="1"/>
  <c r="F51" i="1"/>
  <c r="G51" i="1" s="1"/>
  <c r="F50" i="1"/>
  <c r="G50" i="1" s="1"/>
  <c r="G42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12" i="1"/>
  <c r="G5" i="1"/>
  <c r="G6" i="1"/>
  <c r="G9" i="1"/>
  <c r="F5" i="1"/>
  <c r="F6" i="1"/>
  <c r="F7" i="1"/>
  <c r="G7" i="1" s="1"/>
  <c r="F8" i="1"/>
  <c r="G8" i="1" s="1"/>
  <c r="F9" i="1"/>
  <c r="F10" i="1"/>
  <c r="G10" i="1" s="1"/>
  <c r="F4" i="1"/>
  <c r="G4" i="1" s="1"/>
  <c r="F3" i="1"/>
  <c r="G3" i="1" s="1"/>
  <c r="F2" i="1"/>
  <c r="G2" i="1" s="1"/>
  <c r="F58" i="1" l="1"/>
  <c r="G83" i="1"/>
  <c r="G85" i="1" s="1"/>
  <c r="F85" i="1"/>
  <c r="G82" i="1"/>
  <c r="F74" i="1"/>
  <c r="G74" i="1" s="1"/>
  <c r="G76" i="1" s="1"/>
  <c r="G65" i="1"/>
  <c r="F60" i="1"/>
  <c r="G58" i="1"/>
  <c r="G60" i="1" s="1"/>
  <c r="G53" i="1"/>
  <c r="F11" i="1"/>
  <c r="F41" i="1"/>
  <c r="F43" i="1" s="1"/>
  <c r="G33" i="1"/>
  <c r="D3" i="2"/>
  <c r="C3" i="2"/>
  <c r="F76" i="1" l="1"/>
  <c r="G11" i="1"/>
  <c r="G13" i="1" s="1"/>
  <c r="F13" i="1"/>
  <c r="G41" i="1"/>
  <c r="G43" i="1" s="1"/>
</calcChain>
</file>

<file path=xl/sharedStrings.xml><?xml version="1.0" encoding="utf-8"?>
<sst xmlns="http://schemas.openxmlformats.org/spreadsheetml/2006/main" count="166" uniqueCount="50">
  <si>
    <t>Α/Α</t>
  </si>
  <si>
    <t>ΜΟΝΑΔΑ ΜΕΤΡΗΣΗΣ</t>
  </si>
  <si>
    <t>ΠΟΣΟΤΗΤΑ</t>
  </si>
  <si>
    <t>ΤΙΜΗ ΤΕΜΑΧΙΟΥ</t>
  </si>
  <si>
    <t xml:space="preserve">ΤΙΜΗ ΧΩΡΙΣ ΦΠΑ </t>
  </si>
  <si>
    <t>ΤΕΜΑΧΙΟ</t>
  </si>
  <si>
    <t>ΚΙΛΟ</t>
  </si>
  <si>
    <t xml:space="preserve">ΤΙΜΗ ΜΕ ΦΠΑ 24% </t>
  </si>
  <si>
    <t>ΑΙΤΗΜΑ 111/28-03-2025ΜΟΝΑΔΑ ΠΡΟΛΗΨΗΣ ΜΕΣΟΓΕΙΑΚΗΣ ΑΝΑΙΜΙΑΣ (ΔΗΜΙΟΥΡΓΙΑ ΑΠΟΘΗΚΕΥΤΙΚΟΥ ΧΩΡΟΥ &amp; ΧΩΡΟΥ ΑΡΧΕΙΟΥ)</t>
  </si>
  <si>
    <t xml:space="preserve">ΠΡΟΜΗΘΕΙΑ &amp; ΤΟΠΟΘΕΤΗΣΗ ΞΥΛΙΝΗΣ ΜΟΝΟΦΥΛΛΗΣ ΘΥΡΑΣ </t>
  </si>
  <si>
    <t xml:space="preserve">ΜΕΤΑΛΛΙΚΟΣ ΣΚΕΛΕΤΟΣ ΓΥΨΟΣΑΝΙΔΩΝ </t>
  </si>
  <si>
    <t>Τ.ΜΕΤΡΑ</t>
  </si>
  <si>
    <t>ΤΕΜΑΧΙΑ</t>
  </si>
  <si>
    <t>ΕΡΓΑΣΙΑ</t>
  </si>
  <si>
    <t>ΓΥΨΟΣΑΝΙΔΕΣ 12mm</t>
  </si>
  <si>
    <t>ΑΝΑΛΩΣΙΜΑ ΥΛΙΚΑ (ΒΙΔΕΣ, ΒΥΣΜΑΤΑ, ΣΤΟΚΟΣ</t>
  </si>
  <si>
    <t>ΠΡΟΜΉΘΕΙΑ ΠΑΡΕΤΙΝΑΣ- ΑΚΡΥΛΙΚΟΥ ΣΤΟΚΟΥ ΣΠΑΤΟΥΛΑΡΙΣΜΑΤΟΣ 5KGR</t>
  </si>
  <si>
    <t xml:space="preserve">ΠΡΟΜΗΘΕΙΑ ΓΑΖΑΣ ΓΥΨΟΣΑΝΙΔΑΣ </t>
  </si>
  <si>
    <t>ΠΡΟΜΗΘΕΙΑ ΟΙΚΟΛΟΓΙΚΟΥ ΑΟΣΜΟΥ ΑΣΤΑΡΙΟΥ 40LIT</t>
  </si>
  <si>
    <t>ΠΡΟΜΗΘΕΙΑ ΠΛΑΣΤΙΚΟΥ ΟΙΚΟΛΟΓΙΚΟΥ ΑΝΤΙΜΙΚΡΟΒΙΑΚΟΥ ΧΡΩΜΑΤΟΣ Α ΠΟΙΟΤΗΤΑΣ 50 LIT</t>
  </si>
  <si>
    <t>ΠΡΟΜΗΘΕΙΑ ΒΕΡΝΙΚΟΧΡΩΜΑΤΟΣ ΟΙΚΟΛΟΓΙΚΟΥ ΥΔΑΤΟΔΙΑΛΥΤΟΥ 10LIT</t>
  </si>
  <si>
    <t>ΣΥΝΟΛΟ ΥΛΙΚΩΝ ΚΑΕ 1413</t>
  </si>
  <si>
    <t>ΣΥΝΟΛΟ ΟΙΚΟΔΟΜΙΚΩΝ ΕΡΓΑΣΙΩΝ ΚΑΕ 0863</t>
  </si>
  <si>
    <t>ΣΥΝΟΛΟ ΥΛΙΚΩΝ ΚΑΙ ΕΡΓΑΣΙΩΝ ΚΑΕ 1413&amp; 0863</t>
  </si>
  <si>
    <t>ΑΙΤΗΜΑ114/01-04-2025 ΠΑΘΟΛΟΓΟΑΝΑΤΟΜΙΚΟ  ΕΡΓΑΣΤΗΡΙΟ</t>
  </si>
  <si>
    <t>ΠΡΟΜΗΘΕΙΑ &amp; ΤΟΠΟΘΕΤΗΣΗ ΝΕΑΣ ΔΙΦΥΛΛΗΣ ΘΥΡΑΣ ΕΙΣΟΔΟΥ ΑΛΟΥΜΙΝΙΟΥ</t>
  </si>
  <si>
    <t xml:space="preserve">ΕΠΙΣΚΕΥΑΣΤΙΚΟ ΤΣΙΜΕΝΤΟΚΟΝΙΑΜΑ ΥΨΗΛΩΝ ΜΗΧΑΝΙΚΩΝ ΑΝΤΟΧΩΝ </t>
  </si>
  <si>
    <t xml:space="preserve">ΣΑΚΙΑ ΑΜΜΟΥ </t>
  </si>
  <si>
    <t xml:space="preserve">ΣΑΚΙΑ ΑΣΒΕΣΤΗ </t>
  </si>
  <si>
    <t>ΠΡΟΜΗΘΕΙΑ ΠΑΡΕΤΙΝΑΣ</t>
  </si>
  <si>
    <t xml:space="preserve">ΠΡΟΜΗΘΕΙΑ ΟΙΚΟΛΟΓΙΚΟΥ ΑΟΣΜΟΥ ΑΣΤΑΡΙΟΥ </t>
  </si>
  <si>
    <t xml:space="preserve">ΠΡΟΜΗΘΕΙΑ ΠΛΑΣΤΙΚΟΥ ΟΙΚΟΛΟΓΙΚΟΥ ΑΝΤΙΜΙΚΡΟΒΙΑΚΟΥ ΧΡΩΜΑΤΟΣ Α ΠΟΙΟΤΗΤΑΣ </t>
  </si>
  <si>
    <t>ΤΕΤΡΑΓΩΝ.ΜΕΤΡΟ</t>
  </si>
  <si>
    <t>ΑΙΤΗΜΑ 114</t>
  </si>
  <si>
    <t xml:space="preserve">ΑΙΤΗΜΑ 115 </t>
  </si>
  <si>
    <t>ΑΙΤΗΜΑ 115/01-04-20253.ΕΠΙΣΚΕΠΤΡΙΕΣ ΕΜΒΟΛΙΑ(ΔΗΜΙΟΥΡΓΙΑ ΑΠΟΘΗΚΕΥΤΙΚΟΥ ΧΩΡΟΥ &amp; ΧΩΡΟΥ ΑΡΧΕΙΟΥ)</t>
  </si>
  <si>
    <t>ΠΡΟΜΗΘΕΙΑ ΒΕΡΝΙΚΟΧΡΩΜΑΤΟΣ ΟΙΚΟΛΟΓΙΚΟΥ ΥΔΑΤΟΔΙΑΛΥΤΟΥ</t>
  </si>
  <si>
    <t>ΠΡΟΜΉΘΕΙΑ ΠΑΡΕΤΙΝΑΣ- ΑΚΡΥΛΙΚΟΥ ΣΤΟΚΟΥ ΣΠΑΤΟΥΛΑΡΙΣΜΑΤΟΣ 2KGR</t>
  </si>
  <si>
    <t>4.</t>
  </si>
  <si>
    <t>ΑΙΤΗΜΑ 116</t>
  </si>
  <si>
    <t>ΑΙΤΗΜΑ 116/01-04-2025 ΕΞΩΤΕΡΙΚΟ ΟΦΘΑΛΜΟΛΟΓΙΚΟ ΙΑΤΡΕΙΟ (ΔΗΜΙΟΥΡΓΙΑ ΧΩΡΟΥ ΜΗΧΑΝΗΜΑΤΟΣ  &amp; ΒΑΦΗ ΟΛΟΥ ΤΟΥ ΧΩΡΟΥ ΤΟΥ ΟΦΘΑΛΜΟΛΟΓΙΚΟΥ Β)</t>
  </si>
  <si>
    <t>ΠΡΟΜΗΘΕΙΑ ΟΙΚΟΛΟΓΙΚΟΥ ΑΟΣΜΟΥ ΑΣΤΑΡΙΟΥ  40LIT.</t>
  </si>
  <si>
    <t>ΠΡΟΜΗΘΕΙΑ ΒΕΡΝΙΚΟΧΡΩΜΑΤΟΣ ΟΙΚΟΛΟΓΙΚΟΥ ΥΔΑΤΟΔΙΑΛΥΤΟΥ 10LIT.</t>
  </si>
  <si>
    <t>5.AITHMA 117</t>
  </si>
  <si>
    <t>5.ΓΡΑΦΕΙΑ ΑΚΤΙΝΟΛΟΓΟΥ ΙΑΤΡΟΥ &amp; ΠΡΟΙΣΤΑΜΕΝΟΥ ΑΚΤΙΝΟΛΟΓΙΚΟΥ</t>
  </si>
  <si>
    <t>ΠΡΟΜΗΘΕΙΑ ΠΛΑΣΤΙΚΟΥ ΟΙΚΟΛΟΓΙΚΟΥ ΑΝΤΙΜΙΚΡΟΒΙΑΚΟΥ ΧΡΩΜΑΤΟΣ Α ΠΟΙΟΤΗΤΑΣ</t>
  </si>
  <si>
    <t>ΠΡΟΜΗΘΕΙΑ ΒΕΡΝΙΚΟΧΡΩΜΑΤΟΣ ΟΙΚΟΛΟΓΙΚΟΥ ΥΔΑΤΟΔΙΑΛΥΤΟΥ  8LIT</t>
  </si>
  <si>
    <t>6.AITHMA 118</t>
  </si>
  <si>
    <t>ΓENIKH  AΠΟΘΗΚΗ</t>
  </si>
  <si>
    <t xml:space="preserve"> ΟΙΚΟΔΟΜΙΚΕΣ  ΕΡΓΑΣΙΕΣ ΚΑΕ 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</si>
</sst>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44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3">
    <cellStyle name="Κανονικό" xfId="0" builtinId="0"/>
    <cellStyle name="Κανονικό 2" xfId="1"/>
    <cellStyle name="Νομισματική μονάδα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4" workbookViewId="0">
      <selection activeCell="J81" sqref="J81"/>
    </sheetView>
  </sheetViews>
  <sheetFormatPr defaultRowHeight="15" x14ac:dyDescent="0.25"/>
  <cols>
    <col min="1" max="1" width="6.140625" style="1" customWidth="1"/>
    <col min="2" max="2" width="34.140625" style="7" customWidth="1"/>
    <col min="3" max="3" width="9.140625" style="1"/>
    <col min="4" max="4" width="7.7109375" style="1" customWidth="1"/>
    <col min="5" max="5" width="10.85546875" style="21" customWidth="1"/>
    <col min="6" max="6" width="13.140625" style="1" customWidth="1"/>
    <col min="7" max="7" width="11.28515625" style="1" customWidth="1"/>
    <col min="8" max="8" width="11" style="1" bestFit="1" customWidth="1"/>
    <col min="9" max="9" width="9.140625" style="1"/>
    <col min="10" max="10" width="27.28515625" style="1" customWidth="1"/>
    <col min="11" max="16384" width="9.140625" style="1"/>
  </cols>
  <sheetData>
    <row r="1" spans="1:7" ht="51" x14ac:dyDescent="0.2">
      <c r="A1" s="4" t="s">
        <v>0</v>
      </c>
      <c r="B1" s="5" t="s">
        <v>8</v>
      </c>
      <c r="C1" s="5" t="s">
        <v>1</v>
      </c>
      <c r="D1" s="5" t="s">
        <v>2</v>
      </c>
      <c r="E1" s="19" t="s">
        <v>3</v>
      </c>
      <c r="F1" s="5" t="s">
        <v>4</v>
      </c>
      <c r="G1" s="11" t="s">
        <v>7</v>
      </c>
    </row>
    <row r="2" spans="1:7" ht="24" x14ac:dyDescent="0.2">
      <c r="A2" s="3">
        <v>1</v>
      </c>
      <c r="B2" s="17" t="s">
        <v>9</v>
      </c>
      <c r="C2" s="3" t="s">
        <v>5</v>
      </c>
      <c r="D2" s="9">
        <v>1</v>
      </c>
      <c r="E2" s="20">
        <v>350</v>
      </c>
      <c r="F2" s="10">
        <f>E2*D2</f>
        <v>350</v>
      </c>
      <c r="G2" s="10">
        <f>F2*1.24</f>
        <v>434</v>
      </c>
    </row>
    <row r="3" spans="1:7" x14ac:dyDescent="0.25">
      <c r="A3" s="3">
        <v>2</v>
      </c>
      <c r="B3" s="18" t="s">
        <v>10</v>
      </c>
      <c r="C3" s="22" t="s">
        <v>6</v>
      </c>
      <c r="D3" s="9">
        <v>35</v>
      </c>
      <c r="E3" s="20">
        <v>10</v>
      </c>
      <c r="F3" s="10">
        <f>E3*D3</f>
        <v>350</v>
      </c>
      <c r="G3" s="10">
        <f>F3*1.24</f>
        <v>434</v>
      </c>
    </row>
    <row r="4" spans="1:7" x14ac:dyDescent="0.2">
      <c r="A4" s="3">
        <v>3</v>
      </c>
      <c r="B4" s="15" t="s">
        <v>14</v>
      </c>
      <c r="C4" s="3" t="s">
        <v>11</v>
      </c>
      <c r="D4" s="3">
        <v>20</v>
      </c>
      <c r="E4" s="20">
        <v>14</v>
      </c>
      <c r="F4" s="10">
        <f>E4*D4</f>
        <v>280</v>
      </c>
      <c r="G4" s="10">
        <f t="shared" ref="G4:G11" si="0">F4*1.24</f>
        <v>347.2</v>
      </c>
    </row>
    <row r="5" spans="1:7" x14ac:dyDescent="0.2">
      <c r="A5" s="3">
        <v>4</v>
      </c>
      <c r="B5" s="16" t="s">
        <v>15</v>
      </c>
      <c r="C5" s="3" t="s">
        <v>12</v>
      </c>
      <c r="D5" s="9">
        <v>1</v>
      </c>
      <c r="E5" s="20">
        <v>170</v>
      </c>
      <c r="F5" s="10">
        <f t="shared" ref="F5:F10" si="1">E5*D5</f>
        <v>170</v>
      </c>
      <c r="G5" s="10">
        <f t="shared" si="0"/>
        <v>210.8</v>
      </c>
    </row>
    <row r="6" spans="1:7" ht="24" x14ac:dyDescent="0.2">
      <c r="A6" s="3">
        <v>5</v>
      </c>
      <c r="B6" s="14" t="s">
        <v>16</v>
      </c>
      <c r="C6" s="3" t="s">
        <v>5</v>
      </c>
      <c r="D6" s="9">
        <v>1</v>
      </c>
      <c r="E6" s="20">
        <v>80</v>
      </c>
      <c r="F6" s="10">
        <f t="shared" si="1"/>
        <v>80</v>
      </c>
      <c r="G6" s="10">
        <f t="shared" si="0"/>
        <v>99.2</v>
      </c>
    </row>
    <row r="7" spans="1:7" x14ac:dyDescent="0.2">
      <c r="A7" s="3">
        <v>6</v>
      </c>
      <c r="B7" s="15" t="s">
        <v>17</v>
      </c>
      <c r="C7" s="3" t="s">
        <v>5</v>
      </c>
      <c r="D7" s="3">
        <v>1</v>
      </c>
      <c r="E7" s="20">
        <v>20</v>
      </c>
      <c r="F7" s="10">
        <f t="shared" si="1"/>
        <v>20</v>
      </c>
      <c r="G7" s="10">
        <f t="shared" si="0"/>
        <v>24.8</v>
      </c>
    </row>
    <row r="8" spans="1:7" ht="24" x14ac:dyDescent="0.2">
      <c r="A8" s="3">
        <v>7</v>
      </c>
      <c r="B8" s="14" t="s">
        <v>18</v>
      </c>
      <c r="C8" s="3" t="s">
        <v>5</v>
      </c>
      <c r="D8" s="9">
        <v>1</v>
      </c>
      <c r="E8" s="20">
        <v>200</v>
      </c>
      <c r="F8" s="10">
        <f t="shared" si="1"/>
        <v>200</v>
      </c>
      <c r="G8" s="10">
        <f t="shared" si="0"/>
        <v>248</v>
      </c>
    </row>
    <row r="9" spans="1:7" ht="36.75" thickBot="1" x14ac:dyDescent="0.3">
      <c r="A9" s="3">
        <v>8</v>
      </c>
      <c r="B9" s="26" t="s">
        <v>19</v>
      </c>
      <c r="C9" s="3" t="s">
        <v>5</v>
      </c>
      <c r="D9" s="9">
        <v>1</v>
      </c>
      <c r="E9" s="20">
        <v>480</v>
      </c>
      <c r="F9" s="10">
        <f t="shared" si="1"/>
        <v>480</v>
      </c>
      <c r="G9" s="10">
        <f t="shared" si="0"/>
        <v>595.20000000000005</v>
      </c>
    </row>
    <row r="10" spans="1:7" ht="24" x14ac:dyDescent="0.2">
      <c r="A10" s="3">
        <v>9</v>
      </c>
      <c r="B10" s="14" t="s">
        <v>20</v>
      </c>
      <c r="C10" s="3" t="s">
        <v>5</v>
      </c>
      <c r="D10" s="3">
        <v>1</v>
      </c>
      <c r="E10" s="20">
        <v>120</v>
      </c>
      <c r="F10" s="10">
        <f t="shared" si="1"/>
        <v>120</v>
      </c>
      <c r="G10" s="10">
        <f t="shared" si="0"/>
        <v>148.80000000000001</v>
      </c>
    </row>
    <row r="11" spans="1:7" x14ac:dyDescent="0.25">
      <c r="A11" s="3"/>
      <c r="B11" s="8" t="s">
        <v>21</v>
      </c>
      <c r="C11" s="3"/>
      <c r="D11" s="3"/>
      <c r="E11" s="20"/>
      <c r="F11" s="10">
        <f>SUM(F2:F10)</f>
        <v>2050</v>
      </c>
      <c r="G11" s="10">
        <f t="shared" si="0"/>
        <v>2542</v>
      </c>
    </row>
    <row r="12" spans="1:7" ht="30" x14ac:dyDescent="0.25">
      <c r="A12" s="3">
        <v>1</v>
      </c>
      <c r="B12" s="8" t="s">
        <v>22</v>
      </c>
      <c r="C12" s="3" t="s">
        <v>13</v>
      </c>
      <c r="D12" s="3">
        <v>1</v>
      </c>
      <c r="E12" s="20">
        <v>950</v>
      </c>
      <c r="F12" s="10">
        <v>950</v>
      </c>
      <c r="G12" s="10">
        <f>F12*1.24</f>
        <v>1178</v>
      </c>
    </row>
    <row r="13" spans="1:7" ht="30" x14ac:dyDescent="0.25">
      <c r="A13" s="3"/>
      <c r="B13" s="8" t="s">
        <v>23</v>
      </c>
      <c r="C13" s="3"/>
      <c r="D13" s="3"/>
      <c r="E13" s="20"/>
      <c r="F13" s="10">
        <f>SUM(F11:F12)</f>
        <v>3000</v>
      </c>
      <c r="G13" s="10">
        <f>SUM(G11:G12)</f>
        <v>3720</v>
      </c>
    </row>
    <row r="14" spans="1:7" x14ac:dyDescent="0.25">
      <c r="A14" s="2">
        <v>2</v>
      </c>
      <c r="B14" s="6" t="s">
        <v>33</v>
      </c>
    </row>
    <row r="15" spans="1:7" ht="45" x14ac:dyDescent="0.25">
      <c r="A15" s="4" t="s">
        <v>0</v>
      </c>
      <c r="B15" s="29" t="s">
        <v>24</v>
      </c>
      <c r="C15" s="5" t="s">
        <v>1</v>
      </c>
      <c r="D15" s="5" t="s">
        <v>2</v>
      </c>
      <c r="E15" s="19" t="s">
        <v>3</v>
      </c>
      <c r="F15" s="5" t="s">
        <v>4</v>
      </c>
      <c r="G15" s="11" t="s">
        <v>7</v>
      </c>
    </row>
    <row r="16" spans="1:7" ht="45" x14ac:dyDescent="0.25">
      <c r="A16" s="3">
        <v>1</v>
      </c>
      <c r="B16" s="30" t="s">
        <v>25</v>
      </c>
      <c r="C16" s="3" t="s">
        <v>5</v>
      </c>
      <c r="D16" s="9">
        <v>1</v>
      </c>
      <c r="E16" s="20">
        <v>950</v>
      </c>
      <c r="F16" s="10">
        <v>950</v>
      </c>
      <c r="G16" s="10">
        <v>1178</v>
      </c>
    </row>
    <row r="17" spans="1:7" x14ac:dyDescent="0.25">
      <c r="A17" s="3">
        <v>2</v>
      </c>
      <c r="B17" s="31" t="s">
        <v>10</v>
      </c>
      <c r="C17" s="22" t="s">
        <v>6</v>
      </c>
      <c r="D17" s="9">
        <v>25</v>
      </c>
      <c r="E17" s="20">
        <v>10</v>
      </c>
      <c r="F17" s="10">
        <v>250</v>
      </c>
      <c r="G17" s="10">
        <v>260.39999999999998</v>
      </c>
    </row>
    <row r="18" spans="1:7" ht="45" x14ac:dyDescent="0.25">
      <c r="A18" s="3">
        <v>3</v>
      </c>
      <c r="B18" s="22" t="s">
        <v>14</v>
      </c>
      <c r="C18" s="33" t="s">
        <v>32</v>
      </c>
      <c r="D18" s="3">
        <v>15</v>
      </c>
      <c r="E18" s="20">
        <v>40</v>
      </c>
      <c r="F18" s="10">
        <v>210</v>
      </c>
      <c r="G18" s="10">
        <v>260.39999999999998</v>
      </c>
    </row>
    <row r="19" spans="1:7" ht="30" x14ac:dyDescent="0.25">
      <c r="A19" s="3">
        <v>4</v>
      </c>
      <c r="B19" s="30" t="s">
        <v>15</v>
      </c>
      <c r="C19" s="3" t="s">
        <v>5</v>
      </c>
      <c r="D19" s="9">
        <v>1</v>
      </c>
      <c r="E19" s="20">
        <v>140</v>
      </c>
      <c r="F19" s="10">
        <v>140</v>
      </c>
      <c r="G19" s="10">
        <v>173.6</v>
      </c>
    </row>
    <row r="20" spans="1:7" ht="30" x14ac:dyDescent="0.25">
      <c r="A20" s="3">
        <v>5</v>
      </c>
      <c r="B20" s="30" t="s">
        <v>9</v>
      </c>
      <c r="C20" s="3" t="s">
        <v>5</v>
      </c>
      <c r="D20" s="9">
        <v>1</v>
      </c>
      <c r="E20" s="20">
        <v>350</v>
      </c>
      <c r="F20" s="10">
        <v>350</v>
      </c>
      <c r="G20" s="10">
        <v>434</v>
      </c>
    </row>
    <row r="21" spans="1:7" ht="30" x14ac:dyDescent="0.25">
      <c r="A21" s="3">
        <v>6</v>
      </c>
      <c r="B21" s="30" t="s">
        <v>26</v>
      </c>
      <c r="C21" s="3" t="s">
        <v>5</v>
      </c>
      <c r="D21" s="3">
        <v>1</v>
      </c>
      <c r="E21" s="20">
        <v>160</v>
      </c>
      <c r="F21" s="10">
        <v>160</v>
      </c>
      <c r="G21" s="10">
        <v>198.4</v>
      </c>
    </row>
    <row r="22" spans="1:7" x14ac:dyDescent="0.25">
      <c r="A22" s="3">
        <v>7</v>
      </c>
      <c r="B22" s="22" t="s">
        <v>27</v>
      </c>
      <c r="C22" s="3" t="s">
        <v>5</v>
      </c>
      <c r="D22" s="3">
        <v>1</v>
      </c>
      <c r="E22" s="20">
        <v>20</v>
      </c>
      <c r="F22" s="10">
        <v>20</v>
      </c>
      <c r="G22" s="10">
        <v>24.8</v>
      </c>
    </row>
    <row r="23" spans="1:7" x14ac:dyDescent="0.25">
      <c r="A23" s="3">
        <v>8</v>
      </c>
      <c r="B23" s="22" t="s">
        <v>28</v>
      </c>
      <c r="C23" s="3" t="s">
        <v>5</v>
      </c>
      <c r="D23" s="3">
        <v>1</v>
      </c>
      <c r="E23" s="20">
        <v>20</v>
      </c>
      <c r="F23" s="10">
        <v>20</v>
      </c>
      <c r="G23" s="10">
        <v>24.8</v>
      </c>
    </row>
    <row r="24" spans="1:7" x14ac:dyDescent="0.25">
      <c r="A24" s="3">
        <v>9</v>
      </c>
      <c r="B24" s="22" t="s">
        <v>29</v>
      </c>
      <c r="C24" s="3" t="s">
        <v>5</v>
      </c>
      <c r="D24" s="9">
        <v>1</v>
      </c>
      <c r="E24" s="20">
        <v>80</v>
      </c>
      <c r="F24" s="10">
        <v>80</v>
      </c>
      <c r="G24" s="10">
        <v>99.2</v>
      </c>
    </row>
    <row r="25" spans="1:7" x14ac:dyDescent="0.25">
      <c r="A25" s="3">
        <v>10</v>
      </c>
      <c r="B25" s="31" t="s">
        <v>17</v>
      </c>
      <c r="C25" s="3" t="s">
        <v>5</v>
      </c>
      <c r="D25" s="9">
        <v>1</v>
      </c>
      <c r="E25" s="20">
        <v>20</v>
      </c>
      <c r="F25" s="20">
        <v>20</v>
      </c>
      <c r="G25" s="10">
        <v>24.8</v>
      </c>
    </row>
    <row r="26" spans="1:7" ht="30" x14ac:dyDescent="0.25">
      <c r="A26" s="3">
        <v>11</v>
      </c>
      <c r="B26" s="30" t="s">
        <v>30</v>
      </c>
      <c r="C26" s="3" t="s">
        <v>5</v>
      </c>
      <c r="D26" s="9">
        <v>1</v>
      </c>
      <c r="E26" s="20">
        <v>150</v>
      </c>
      <c r="F26" s="20">
        <v>150</v>
      </c>
      <c r="G26" s="10">
        <v>186</v>
      </c>
    </row>
    <row r="27" spans="1:7" ht="45" x14ac:dyDescent="0.25">
      <c r="A27" s="3">
        <v>12</v>
      </c>
      <c r="B27" s="32" t="s">
        <v>31</v>
      </c>
      <c r="C27" s="3" t="s">
        <v>5</v>
      </c>
      <c r="D27" s="3">
        <v>1</v>
      </c>
      <c r="E27" s="20">
        <v>350</v>
      </c>
      <c r="F27" s="20">
        <v>350</v>
      </c>
      <c r="G27" s="10">
        <v>434</v>
      </c>
    </row>
    <row r="28" spans="1:7" x14ac:dyDescent="0.25">
      <c r="A28" s="3"/>
      <c r="B28" s="8" t="s">
        <v>21</v>
      </c>
      <c r="C28" s="3"/>
      <c r="D28" s="3"/>
      <c r="E28" s="20"/>
      <c r="F28" s="10">
        <v>2700</v>
      </c>
      <c r="G28" s="10">
        <v>3348</v>
      </c>
    </row>
    <row r="29" spans="1:7" ht="30" x14ac:dyDescent="0.25">
      <c r="A29" s="3">
        <v>1</v>
      </c>
      <c r="B29" s="8" t="s">
        <v>22</v>
      </c>
      <c r="C29" s="3" t="s">
        <v>13</v>
      </c>
      <c r="D29" s="3"/>
      <c r="E29" s="20">
        <v>700</v>
      </c>
      <c r="F29" s="20">
        <v>700</v>
      </c>
      <c r="G29" s="10">
        <v>868.88</v>
      </c>
    </row>
    <row r="30" spans="1:7" ht="30" x14ac:dyDescent="0.25">
      <c r="A30" s="3"/>
      <c r="B30" s="8" t="s">
        <v>23</v>
      </c>
      <c r="C30" s="3"/>
      <c r="D30" s="3"/>
      <c r="E30" s="20"/>
      <c r="F30" s="10">
        <v>3400</v>
      </c>
      <c r="G30" s="10">
        <v>4216</v>
      </c>
    </row>
    <row r="31" spans="1:7" x14ac:dyDescent="0.25">
      <c r="A31" s="2">
        <v>3</v>
      </c>
      <c r="B31" s="6" t="s">
        <v>34</v>
      </c>
    </row>
    <row r="32" spans="1:7" ht="75" x14ac:dyDescent="0.25">
      <c r="A32" s="34" t="s">
        <v>0</v>
      </c>
      <c r="B32" s="29" t="s">
        <v>35</v>
      </c>
      <c r="C32" s="29" t="s">
        <v>1</v>
      </c>
      <c r="D32" s="29" t="s">
        <v>2</v>
      </c>
      <c r="E32" s="35" t="s">
        <v>3</v>
      </c>
      <c r="F32" s="29" t="s">
        <v>4</v>
      </c>
      <c r="G32" s="11" t="s">
        <v>7</v>
      </c>
    </row>
    <row r="33" spans="1:7" x14ac:dyDescent="0.25">
      <c r="A33" s="3">
        <v>1</v>
      </c>
      <c r="B33" s="31" t="s">
        <v>10</v>
      </c>
      <c r="C33" s="22" t="s">
        <v>6</v>
      </c>
      <c r="D33" s="9">
        <v>10</v>
      </c>
      <c r="E33" s="20">
        <v>10</v>
      </c>
      <c r="F33" s="10">
        <f>E33*D33</f>
        <v>100</v>
      </c>
      <c r="G33" s="10">
        <f>F33*1.24</f>
        <v>124</v>
      </c>
    </row>
    <row r="34" spans="1:7" x14ac:dyDescent="0.25">
      <c r="A34" s="3">
        <v>2</v>
      </c>
      <c r="B34" s="22" t="s">
        <v>14</v>
      </c>
      <c r="C34" s="3" t="s">
        <v>11</v>
      </c>
      <c r="D34" s="9">
        <v>6</v>
      </c>
      <c r="E34" s="20">
        <v>14</v>
      </c>
      <c r="F34" s="10">
        <f>E34*D34</f>
        <v>84</v>
      </c>
      <c r="G34" s="10">
        <f>F34*1.24</f>
        <v>104.16</v>
      </c>
    </row>
    <row r="35" spans="1:7" ht="30" x14ac:dyDescent="0.25">
      <c r="A35" s="3">
        <v>3</v>
      </c>
      <c r="B35" s="30" t="s">
        <v>15</v>
      </c>
      <c r="C35" s="3" t="s">
        <v>12</v>
      </c>
      <c r="D35" s="3">
        <v>1</v>
      </c>
      <c r="E35" s="20">
        <v>60</v>
      </c>
      <c r="F35" s="10">
        <f>E35*D35</f>
        <v>60</v>
      </c>
      <c r="G35" s="10">
        <f t="shared" ref="G35:G41" si="2">F35*1.24</f>
        <v>74.400000000000006</v>
      </c>
    </row>
    <row r="36" spans="1:7" ht="45" x14ac:dyDescent="0.25">
      <c r="A36" s="3">
        <v>4</v>
      </c>
      <c r="B36" s="30" t="s">
        <v>16</v>
      </c>
      <c r="C36" s="3" t="s">
        <v>12</v>
      </c>
      <c r="D36" s="9">
        <v>1</v>
      </c>
      <c r="E36" s="20">
        <v>75</v>
      </c>
      <c r="F36" s="10">
        <f t="shared" ref="F36:F40" si="3">E36*D36</f>
        <v>75</v>
      </c>
      <c r="G36" s="10">
        <f t="shared" si="2"/>
        <v>93</v>
      </c>
    </row>
    <row r="37" spans="1:7" x14ac:dyDescent="0.25">
      <c r="A37" s="3">
        <v>5</v>
      </c>
      <c r="B37" s="22" t="s">
        <v>17</v>
      </c>
      <c r="C37" s="3" t="s">
        <v>5</v>
      </c>
      <c r="D37" s="9">
        <v>1</v>
      </c>
      <c r="E37" s="20">
        <v>20</v>
      </c>
      <c r="F37" s="10">
        <f t="shared" si="3"/>
        <v>20</v>
      </c>
      <c r="G37" s="10">
        <f t="shared" si="2"/>
        <v>24.8</v>
      </c>
    </row>
    <row r="38" spans="1:7" ht="30" x14ac:dyDescent="0.25">
      <c r="A38" s="3">
        <v>6</v>
      </c>
      <c r="B38" s="30" t="s">
        <v>41</v>
      </c>
      <c r="C38" s="3" t="s">
        <v>5</v>
      </c>
      <c r="D38" s="3">
        <v>1</v>
      </c>
      <c r="E38" s="20">
        <v>200</v>
      </c>
      <c r="F38" s="10">
        <f t="shared" si="3"/>
        <v>200</v>
      </c>
      <c r="G38" s="10">
        <f t="shared" si="2"/>
        <v>248</v>
      </c>
    </row>
    <row r="39" spans="1:7" ht="45" x14ac:dyDescent="0.25">
      <c r="A39" s="3">
        <v>7</v>
      </c>
      <c r="B39" s="32" t="s">
        <v>19</v>
      </c>
      <c r="C39" s="3" t="s">
        <v>5</v>
      </c>
      <c r="D39" s="9">
        <v>1</v>
      </c>
      <c r="E39" s="20">
        <v>480</v>
      </c>
      <c r="F39" s="10">
        <f t="shared" si="3"/>
        <v>480</v>
      </c>
      <c r="G39" s="10">
        <f t="shared" si="2"/>
        <v>595.20000000000005</v>
      </c>
    </row>
    <row r="40" spans="1:7" ht="45" x14ac:dyDescent="0.25">
      <c r="A40" s="3">
        <v>8</v>
      </c>
      <c r="B40" s="30" t="s">
        <v>42</v>
      </c>
      <c r="C40" s="3" t="s">
        <v>5</v>
      </c>
      <c r="D40" s="9">
        <v>1</v>
      </c>
      <c r="E40" s="20">
        <v>120</v>
      </c>
      <c r="F40" s="10">
        <f t="shared" si="3"/>
        <v>120</v>
      </c>
      <c r="G40" s="10">
        <f t="shared" si="2"/>
        <v>148.80000000000001</v>
      </c>
    </row>
    <row r="41" spans="1:7" x14ac:dyDescent="0.25">
      <c r="A41" s="3"/>
      <c r="B41" s="8" t="s">
        <v>21</v>
      </c>
      <c r="C41" s="3"/>
      <c r="D41" s="3"/>
      <c r="E41" s="20"/>
      <c r="F41" s="10">
        <f>SUM(F33:F40)</f>
        <v>1139</v>
      </c>
      <c r="G41" s="10">
        <f t="shared" si="2"/>
        <v>1412.36</v>
      </c>
    </row>
    <row r="42" spans="1:7" ht="30" x14ac:dyDescent="0.25">
      <c r="A42" s="3">
        <v>1</v>
      </c>
      <c r="B42" s="8" t="s">
        <v>22</v>
      </c>
      <c r="C42" s="3" t="s">
        <v>13</v>
      </c>
      <c r="D42" s="3">
        <v>1</v>
      </c>
      <c r="E42" s="20">
        <v>350</v>
      </c>
      <c r="F42" s="10">
        <v>350</v>
      </c>
      <c r="G42" s="10">
        <f>F42*1.24</f>
        <v>434</v>
      </c>
    </row>
    <row r="43" spans="1:7" ht="30" x14ac:dyDescent="0.25">
      <c r="A43" s="3"/>
      <c r="B43" s="8" t="s">
        <v>23</v>
      </c>
      <c r="C43" s="3"/>
      <c r="D43" s="3"/>
      <c r="E43" s="20"/>
      <c r="F43" s="10">
        <f>SUM(F41:F42)</f>
        <v>1489</v>
      </c>
      <c r="G43" s="10">
        <f>SUM(G41:G42)</f>
        <v>1846.36</v>
      </c>
    </row>
    <row r="44" spans="1:7" x14ac:dyDescent="0.25">
      <c r="A44" s="23"/>
      <c r="B44" s="24"/>
      <c r="C44" s="23"/>
      <c r="D44" s="23"/>
      <c r="E44" s="25"/>
      <c r="F44" s="23"/>
      <c r="G44" s="23"/>
    </row>
    <row r="48" spans="1:7" x14ac:dyDescent="0.25">
      <c r="A48" s="1" t="s">
        <v>38</v>
      </c>
      <c r="B48" s="6" t="s">
        <v>39</v>
      </c>
    </row>
    <row r="49" spans="1:8" ht="90" x14ac:dyDescent="0.25">
      <c r="A49" s="34" t="s">
        <v>0</v>
      </c>
      <c r="B49" s="29" t="s">
        <v>40</v>
      </c>
      <c r="C49" s="29" t="s">
        <v>1</v>
      </c>
      <c r="D49" s="29" t="s">
        <v>2</v>
      </c>
      <c r="E49" s="35" t="s">
        <v>3</v>
      </c>
      <c r="F49" s="29" t="s">
        <v>4</v>
      </c>
      <c r="G49" s="11" t="s">
        <v>7</v>
      </c>
    </row>
    <row r="50" spans="1:8" ht="30" x14ac:dyDescent="0.25">
      <c r="A50" s="3">
        <v>1</v>
      </c>
      <c r="B50" s="30" t="s">
        <v>10</v>
      </c>
      <c r="C50" s="22" t="s">
        <v>6</v>
      </c>
      <c r="D50" s="9">
        <v>30</v>
      </c>
      <c r="E50" s="20">
        <v>10</v>
      </c>
      <c r="F50" s="10">
        <f>E50*D50</f>
        <v>300</v>
      </c>
      <c r="G50" s="10">
        <f>F50*1.24</f>
        <v>372</v>
      </c>
    </row>
    <row r="51" spans="1:8" x14ac:dyDescent="0.25">
      <c r="A51" s="3">
        <v>2</v>
      </c>
      <c r="B51" s="22" t="s">
        <v>14</v>
      </c>
      <c r="C51" s="3" t="s">
        <v>11</v>
      </c>
      <c r="D51" s="9">
        <v>15</v>
      </c>
      <c r="E51" s="20">
        <v>14</v>
      </c>
      <c r="F51" s="10">
        <f>E51*D51</f>
        <v>210</v>
      </c>
      <c r="G51" s="10">
        <f>F51*1.24</f>
        <v>260.39999999999998</v>
      </c>
    </row>
    <row r="52" spans="1:8" ht="30" x14ac:dyDescent="0.25">
      <c r="A52" s="3">
        <v>3</v>
      </c>
      <c r="B52" s="30" t="s">
        <v>15</v>
      </c>
      <c r="C52" s="3" t="s">
        <v>12</v>
      </c>
      <c r="D52" s="3">
        <v>1</v>
      </c>
      <c r="E52" s="20">
        <v>150</v>
      </c>
      <c r="F52" s="10">
        <f>E52*D52</f>
        <v>150</v>
      </c>
      <c r="G52" s="10">
        <f t="shared" ref="G52:G58" si="4">F52*1.24</f>
        <v>186</v>
      </c>
    </row>
    <row r="53" spans="1:8" ht="45" x14ac:dyDescent="0.25">
      <c r="A53" s="3">
        <v>4</v>
      </c>
      <c r="B53" s="30" t="s">
        <v>37</v>
      </c>
      <c r="C53" s="3" t="s">
        <v>12</v>
      </c>
      <c r="D53" s="9">
        <v>1</v>
      </c>
      <c r="E53" s="20">
        <v>20</v>
      </c>
      <c r="F53" s="10">
        <f t="shared" ref="F53:F57" si="5">E53*D53</f>
        <v>20</v>
      </c>
      <c r="G53" s="10">
        <f t="shared" si="4"/>
        <v>24.8</v>
      </c>
    </row>
    <row r="54" spans="1:8" x14ac:dyDescent="0.25">
      <c r="A54" s="3">
        <v>5</v>
      </c>
      <c r="B54" s="22" t="s">
        <v>17</v>
      </c>
      <c r="C54" s="3" t="s">
        <v>5</v>
      </c>
      <c r="D54" s="9">
        <v>1</v>
      </c>
      <c r="E54" s="20">
        <v>20</v>
      </c>
      <c r="F54" s="10">
        <f t="shared" si="5"/>
        <v>20</v>
      </c>
      <c r="G54" s="10">
        <f t="shared" si="4"/>
        <v>24.8</v>
      </c>
    </row>
    <row r="55" spans="1:8" ht="30" x14ac:dyDescent="0.25">
      <c r="A55" s="3">
        <v>6</v>
      </c>
      <c r="B55" s="30" t="s">
        <v>30</v>
      </c>
      <c r="C55" s="3" t="s">
        <v>5</v>
      </c>
      <c r="D55" s="3">
        <v>1</v>
      </c>
      <c r="E55" s="20">
        <v>60</v>
      </c>
      <c r="F55" s="10">
        <f t="shared" si="5"/>
        <v>60</v>
      </c>
      <c r="G55" s="10">
        <f t="shared" si="4"/>
        <v>74.400000000000006</v>
      </c>
    </row>
    <row r="56" spans="1:8" ht="45" x14ac:dyDescent="0.25">
      <c r="A56" s="3">
        <v>7</v>
      </c>
      <c r="B56" s="32" t="s">
        <v>31</v>
      </c>
      <c r="C56" s="3" t="s">
        <v>5</v>
      </c>
      <c r="D56" s="9">
        <v>1</v>
      </c>
      <c r="E56" s="20">
        <v>250</v>
      </c>
      <c r="F56" s="10">
        <f t="shared" si="5"/>
        <v>250</v>
      </c>
      <c r="G56" s="10">
        <f t="shared" si="4"/>
        <v>310</v>
      </c>
    </row>
    <row r="57" spans="1:8" ht="30" x14ac:dyDescent="0.25">
      <c r="A57" s="3">
        <v>8</v>
      </c>
      <c r="B57" s="30" t="s">
        <v>36</v>
      </c>
      <c r="C57" s="3" t="s">
        <v>5</v>
      </c>
      <c r="D57" s="9">
        <v>1</v>
      </c>
      <c r="E57" s="20">
        <v>100</v>
      </c>
      <c r="F57" s="10">
        <f t="shared" si="5"/>
        <v>100</v>
      </c>
      <c r="G57" s="10">
        <f t="shared" si="4"/>
        <v>124</v>
      </c>
    </row>
    <row r="58" spans="1:8" x14ac:dyDescent="0.25">
      <c r="A58" s="3"/>
      <c r="B58" s="8" t="s">
        <v>21</v>
      </c>
      <c r="C58" s="3"/>
      <c r="D58" s="3"/>
      <c r="E58" s="20"/>
      <c r="F58" s="10">
        <f>SUM(F50:F57)</f>
        <v>1110</v>
      </c>
      <c r="G58" s="10">
        <f t="shared" si="4"/>
        <v>1376.4</v>
      </c>
    </row>
    <row r="59" spans="1:8" ht="30" x14ac:dyDescent="0.25">
      <c r="A59" s="3">
        <v>1</v>
      </c>
      <c r="B59" s="8" t="s">
        <v>22</v>
      </c>
      <c r="C59" s="3" t="s">
        <v>13</v>
      </c>
      <c r="D59" s="3">
        <v>1</v>
      </c>
      <c r="E59" s="20">
        <v>450</v>
      </c>
      <c r="F59" s="10">
        <v>450</v>
      </c>
      <c r="G59" s="10">
        <f>F59*1.24</f>
        <v>558</v>
      </c>
    </row>
    <row r="60" spans="1:8" ht="30" x14ac:dyDescent="0.25">
      <c r="A60" s="3"/>
      <c r="B60" s="8" t="s">
        <v>23</v>
      </c>
      <c r="C60" s="3"/>
      <c r="D60" s="3"/>
      <c r="E60" s="20"/>
      <c r="F60" s="10">
        <f>SUM(F58:F59)</f>
        <v>1560</v>
      </c>
      <c r="G60" s="10">
        <f>SUM(G58:G59)</f>
        <v>1934.4</v>
      </c>
    </row>
    <row r="61" spans="1:8" x14ac:dyDescent="0.25">
      <c r="A61" s="23"/>
      <c r="B61" s="24"/>
      <c r="C61" s="23"/>
      <c r="D61" s="23"/>
      <c r="E61" s="25"/>
      <c r="F61" s="23"/>
      <c r="G61" s="23"/>
    </row>
    <row r="62" spans="1:8" x14ac:dyDescent="0.25">
      <c r="B62" s="6" t="s">
        <v>43</v>
      </c>
    </row>
    <row r="64" spans="1:8" ht="38.25" x14ac:dyDescent="0.2">
      <c r="A64" s="4" t="s">
        <v>0</v>
      </c>
      <c r="B64" s="28" t="s">
        <v>44</v>
      </c>
      <c r="C64" s="5" t="s">
        <v>1</v>
      </c>
      <c r="D64" s="5" t="s">
        <v>2</v>
      </c>
      <c r="E64" s="19" t="s">
        <v>3</v>
      </c>
      <c r="F64" s="5" t="s">
        <v>4</v>
      </c>
      <c r="G64" s="11" t="s">
        <v>7</v>
      </c>
      <c r="H64" s="23"/>
    </row>
    <row r="65" spans="1:9" ht="24" x14ac:dyDescent="0.2">
      <c r="A65" s="3">
        <v>1</v>
      </c>
      <c r="B65" s="17" t="s">
        <v>9</v>
      </c>
      <c r="C65" s="3" t="s">
        <v>5</v>
      </c>
      <c r="D65" s="9">
        <v>1</v>
      </c>
      <c r="E65" s="20">
        <v>350</v>
      </c>
      <c r="F65" s="10">
        <f>E65*D65</f>
        <v>350</v>
      </c>
      <c r="G65" s="10">
        <f>F65*1.24</f>
        <v>434</v>
      </c>
      <c r="H65" s="23"/>
      <c r="I65" s="36"/>
    </row>
    <row r="66" spans="1:9" x14ac:dyDescent="0.25">
      <c r="A66" s="3">
        <v>2</v>
      </c>
      <c r="B66" s="18" t="s">
        <v>10</v>
      </c>
      <c r="C66" s="22" t="s">
        <v>6</v>
      </c>
      <c r="D66" s="9">
        <v>45</v>
      </c>
      <c r="E66" s="20">
        <v>10</v>
      </c>
      <c r="F66" s="10">
        <f>E66*D66</f>
        <v>450</v>
      </c>
      <c r="G66" s="10">
        <f>F66*1.24</f>
        <v>558</v>
      </c>
      <c r="H66" s="23"/>
    </row>
    <row r="67" spans="1:9" x14ac:dyDescent="0.2">
      <c r="A67" s="3">
        <v>3</v>
      </c>
      <c r="B67" s="27" t="s">
        <v>14</v>
      </c>
      <c r="C67" s="3" t="s">
        <v>11</v>
      </c>
      <c r="D67" s="3">
        <v>38</v>
      </c>
      <c r="E67" s="20">
        <v>14</v>
      </c>
      <c r="F67" s="10">
        <f>E67*D67</f>
        <v>532</v>
      </c>
      <c r="G67" s="10">
        <f t="shared" ref="G67:G74" si="6">F67*1.24</f>
        <v>659.68</v>
      </c>
      <c r="H67" s="23"/>
    </row>
    <row r="68" spans="1:9" ht="24" x14ac:dyDescent="0.2">
      <c r="A68" s="3">
        <v>4</v>
      </c>
      <c r="B68" s="17" t="s">
        <v>15</v>
      </c>
      <c r="C68" s="3" t="s">
        <v>12</v>
      </c>
      <c r="D68" s="9">
        <v>1</v>
      </c>
      <c r="E68" s="20">
        <v>168</v>
      </c>
      <c r="F68" s="10">
        <f t="shared" ref="F68:F73" si="7">E68*D68</f>
        <v>168</v>
      </c>
      <c r="G68" s="10">
        <f t="shared" si="6"/>
        <v>208.32</v>
      </c>
      <c r="H68" s="23"/>
    </row>
    <row r="69" spans="1:9" ht="24" x14ac:dyDescent="0.2">
      <c r="A69" s="3">
        <v>5</v>
      </c>
      <c r="B69" s="17" t="s">
        <v>16</v>
      </c>
      <c r="C69" s="3" t="s">
        <v>5</v>
      </c>
      <c r="D69" s="9">
        <v>1</v>
      </c>
      <c r="E69" s="20">
        <v>80</v>
      </c>
      <c r="F69" s="10">
        <f t="shared" si="7"/>
        <v>80</v>
      </c>
      <c r="G69" s="10">
        <f t="shared" si="6"/>
        <v>99.2</v>
      </c>
      <c r="H69" s="23"/>
    </row>
    <row r="70" spans="1:9" x14ac:dyDescent="0.2">
      <c r="A70" s="3">
        <v>6</v>
      </c>
      <c r="B70" s="27" t="s">
        <v>17</v>
      </c>
      <c r="C70" s="3" t="s">
        <v>5</v>
      </c>
      <c r="D70" s="3">
        <v>1</v>
      </c>
      <c r="E70" s="20">
        <v>20</v>
      </c>
      <c r="F70" s="10">
        <f t="shared" si="7"/>
        <v>20</v>
      </c>
      <c r="G70" s="10">
        <f t="shared" si="6"/>
        <v>24.8</v>
      </c>
      <c r="H70" s="23"/>
    </row>
    <row r="71" spans="1:9" ht="24" x14ac:dyDescent="0.2">
      <c r="A71" s="3">
        <v>7</v>
      </c>
      <c r="B71" s="17" t="s">
        <v>18</v>
      </c>
      <c r="C71" s="3" t="s">
        <v>5</v>
      </c>
      <c r="D71" s="9">
        <v>1</v>
      </c>
      <c r="E71" s="20">
        <v>200</v>
      </c>
      <c r="F71" s="10">
        <f t="shared" si="7"/>
        <v>200</v>
      </c>
      <c r="G71" s="10">
        <f t="shared" si="6"/>
        <v>248</v>
      </c>
      <c r="H71" s="23"/>
    </row>
    <row r="72" spans="1:9" ht="36" x14ac:dyDescent="0.25">
      <c r="A72" s="3">
        <v>8</v>
      </c>
      <c r="B72" s="28" t="s">
        <v>45</v>
      </c>
      <c r="C72" s="3" t="s">
        <v>5</v>
      </c>
      <c r="D72" s="9">
        <v>1</v>
      </c>
      <c r="E72" s="20">
        <v>350</v>
      </c>
      <c r="F72" s="10">
        <f t="shared" si="7"/>
        <v>350</v>
      </c>
      <c r="G72" s="10">
        <f t="shared" si="6"/>
        <v>434</v>
      </c>
      <c r="H72" s="23"/>
    </row>
    <row r="73" spans="1:9" ht="24" x14ac:dyDescent="0.2">
      <c r="A73" s="3">
        <v>9</v>
      </c>
      <c r="B73" s="17" t="s">
        <v>46</v>
      </c>
      <c r="C73" s="3" t="s">
        <v>5</v>
      </c>
      <c r="D73" s="3">
        <v>1</v>
      </c>
      <c r="E73" s="20">
        <v>80</v>
      </c>
      <c r="F73" s="10">
        <f t="shared" si="7"/>
        <v>80</v>
      </c>
      <c r="G73" s="10">
        <f t="shared" si="6"/>
        <v>99.2</v>
      </c>
      <c r="H73" s="23"/>
    </row>
    <row r="74" spans="1:9" x14ac:dyDescent="0.25">
      <c r="A74" s="3"/>
      <c r="B74" s="8" t="s">
        <v>21</v>
      </c>
      <c r="C74" s="3"/>
      <c r="D74" s="3"/>
      <c r="E74" s="20"/>
      <c r="F74" s="10">
        <f>SUM(F65:F73)</f>
        <v>2230</v>
      </c>
      <c r="G74" s="10">
        <f t="shared" si="6"/>
        <v>2765.2</v>
      </c>
      <c r="H74" s="23"/>
    </row>
    <row r="75" spans="1:9" ht="30" x14ac:dyDescent="0.25">
      <c r="A75" s="3">
        <v>1</v>
      </c>
      <c r="B75" s="8" t="s">
        <v>22</v>
      </c>
      <c r="C75" s="3" t="s">
        <v>13</v>
      </c>
      <c r="D75" s="3">
        <v>1</v>
      </c>
      <c r="E75" s="20">
        <v>1510</v>
      </c>
      <c r="F75" s="20">
        <v>1510</v>
      </c>
      <c r="G75" s="10">
        <f>F75*1.24</f>
        <v>1872.4</v>
      </c>
      <c r="H75" s="23"/>
    </row>
    <row r="76" spans="1:9" ht="30" x14ac:dyDescent="0.25">
      <c r="A76" s="3"/>
      <c r="B76" s="8" t="s">
        <v>23</v>
      </c>
      <c r="C76" s="3"/>
      <c r="D76" s="3"/>
      <c r="E76" s="20"/>
      <c r="F76" s="10">
        <f>SUM(F74:F75)</f>
        <v>3740</v>
      </c>
      <c r="G76" s="10">
        <f>SUM(G74:G75)</f>
        <v>4637.6000000000004</v>
      </c>
      <c r="H76" s="23"/>
    </row>
    <row r="79" spans="1:9" x14ac:dyDescent="0.25">
      <c r="B79" s="6" t="s">
        <v>47</v>
      </c>
    </row>
    <row r="81" spans="1:7" ht="60" x14ac:dyDescent="0.25">
      <c r="A81" s="34" t="s">
        <v>0</v>
      </c>
      <c r="B81" s="32" t="s">
        <v>48</v>
      </c>
      <c r="C81" s="29" t="s">
        <v>1</v>
      </c>
      <c r="D81" s="29" t="s">
        <v>2</v>
      </c>
      <c r="E81" s="35" t="s">
        <v>3</v>
      </c>
      <c r="F81" s="29" t="s">
        <v>4</v>
      </c>
      <c r="G81" s="11" t="s">
        <v>7</v>
      </c>
    </row>
    <row r="82" spans="1:7" ht="30" x14ac:dyDescent="0.25">
      <c r="A82" s="3">
        <v>1</v>
      </c>
      <c r="B82" s="30" t="s">
        <v>9</v>
      </c>
      <c r="C82" s="3" t="s">
        <v>5</v>
      </c>
      <c r="D82" s="9">
        <v>1</v>
      </c>
      <c r="E82" s="20">
        <v>450</v>
      </c>
      <c r="F82" s="10">
        <f>E82*D82</f>
        <v>450</v>
      </c>
      <c r="G82" s="10">
        <f>F82*1.24</f>
        <v>558</v>
      </c>
    </row>
    <row r="83" spans="1:7" x14ac:dyDescent="0.25">
      <c r="A83" s="3"/>
      <c r="B83" s="8" t="s">
        <v>21</v>
      </c>
      <c r="C83" s="3"/>
      <c r="D83" s="3"/>
      <c r="E83" s="20"/>
      <c r="F83" s="10">
        <f>SUM(F82:F82)</f>
        <v>450</v>
      </c>
      <c r="G83" s="10">
        <f t="shared" ref="G83" si="8">F83*1.24</f>
        <v>558</v>
      </c>
    </row>
    <row r="84" spans="1:7" x14ac:dyDescent="0.25">
      <c r="A84" s="3">
        <v>2</v>
      </c>
      <c r="B84" s="8" t="s">
        <v>49</v>
      </c>
      <c r="C84" s="3" t="s">
        <v>13</v>
      </c>
      <c r="D84" s="3">
        <v>1</v>
      </c>
      <c r="E84" s="20">
        <v>580</v>
      </c>
      <c r="F84" s="20">
        <v>580</v>
      </c>
      <c r="G84" s="10">
        <f>F84*1.24</f>
        <v>719.2</v>
      </c>
    </row>
    <row r="85" spans="1:7" ht="30" x14ac:dyDescent="0.25">
      <c r="A85" s="3"/>
      <c r="B85" s="8" t="s">
        <v>23</v>
      </c>
      <c r="C85" s="3"/>
      <c r="D85" s="3"/>
      <c r="E85" s="20"/>
      <c r="F85" s="10">
        <f>SUM(F83:F84)</f>
        <v>1030</v>
      </c>
      <c r="G85" s="10">
        <f>SUM(G83:G84)</f>
        <v>1277.2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"/>
  <sheetViews>
    <sheetView workbookViewId="0">
      <selection activeCell="F7" sqref="F7"/>
    </sheetView>
  </sheetViews>
  <sheetFormatPr defaultRowHeight="15" x14ac:dyDescent="0.25"/>
  <cols>
    <col min="3" max="3" width="9.140625" style="12"/>
    <col min="4" max="4" width="9.140625" style="13"/>
  </cols>
  <sheetData>
    <row r="3" spans="1:4" x14ac:dyDescent="0.25">
      <c r="A3">
        <v>7</v>
      </c>
      <c r="B3">
        <v>0.2</v>
      </c>
      <c r="C3" s="12">
        <f>B3*A3</f>
        <v>1.4000000000000001</v>
      </c>
      <c r="D3" s="13">
        <f>C3*1.24</f>
        <v>1.7360000000000002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1413 -0863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2025-05-09T10:32:18Z</dcterms:modified>
</cp:coreProperties>
</file>